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475" lockStructure="1"/>
  <bookViews>
    <workbookView xWindow="480" yWindow="120" windowWidth="11352" windowHeight="8700"/>
  </bookViews>
  <sheets>
    <sheet name="Оценивание" sheetId="1" r:id="rId1"/>
    <sheet name="скрыто" sheetId="2" r:id="rId2"/>
  </sheets>
  <definedNames>
    <definedName name="выбор">скрыто!#REF!</definedName>
    <definedName name="_xlnm.Print_Area" localSheetId="0">Оценивание!$A$1:$E$37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2" i="2"/>
  <c r="E3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32" i="2" l="1"/>
  <c r="D37" i="1" s="1"/>
</calcChain>
</file>

<file path=xl/sharedStrings.xml><?xml version="1.0" encoding="utf-8"?>
<sst xmlns="http://schemas.openxmlformats.org/spreadsheetml/2006/main" count="93" uniqueCount="61">
  <si>
    <t>В ВКР решена масштабная задача</t>
  </si>
  <si>
    <t>В ВКР решена сложная задача</t>
  </si>
  <si>
    <t>Пояснительная записка оформлена очень качественно</t>
  </si>
  <si>
    <t>Графическая часть ВКР оформлена очень качественно</t>
  </si>
  <si>
    <t>Автором разработаны дополнительные презентационные материалы, демонстрирующие преимущества ВКР</t>
  </si>
  <si>
    <t>Преимущества и/или инновационность принятых в ВКР решений были признаны профессиональным сообществом в виде актов внедрения и/или наград</t>
  </si>
  <si>
    <t>Если да, то поясните, какие именно?</t>
  </si>
  <si>
    <t>В обосновании принятых решений допущены ошибки</t>
  </si>
  <si>
    <t>Автором проведены исследования, которые позволили обосновать принятые решения</t>
  </si>
  <si>
    <t>Преимущества и/или инновационность принятых в ВКР решений, проведённых исследований нашли отражение в публикациях, изданных с момента начала работы над ВКР</t>
  </si>
  <si>
    <t>Автор провёл апробацию принятого решения задачи, проведённых исследований на конференциях, семинарах, выставках и т.д. в период с момента начала работы над ВКР</t>
  </si>
  <si>
    <t>Обоснование и исследования</t>
  </si>
  <si>
    <t>Проведённые исследования обладают определённой новизной</t>
  </si>
  <si>
    <t>Уровень решения задачи</t>
  </si>
  <si>
    <t>Критика ВКР</t>
  </si>
  <si>
    <t>Экспертное мнение</t>
  </si>
  <si>
    <t>Вклад автора ВКР в полученные результаты очень весом</t>
  </si>
  <si>
    <t>ВКР заслуживает присуждения призового места</t>
  </si>
  <si>
    <t>показатель</t>
  </si>
  <si>
    <t>объект оценивания</t>
  </si>
  <si>
    <t>Признание результатов ВКР</t>
  </si>
  <si>
    <t>Критериальный вопрос</t>
  </si>
  <si>
    <t>оценка / утверждение</t>
  </si>
  <si>
    <t>Дополнительные сведения</t>
  </si>
  <si>
    <t>Оформление и представление ВКР</t>
  </si>
  <si>
    <t>Технологические и организационные решения</t>
  </si>
  <si>
    <t>оценка / балл</t>
  </si>
  <si>
    <t>Конструкторское решение задачи осуществлено комплексно, с учётом технологических, экологических и иных особенностей</t>
  </si>
  <si>
    <t>Конструкторские решения</t>
  </si>
  <si>
    <t>Технология и организация работ детально проработаны</t>
  </si>
  <si>
    <t>Не учтен ряд важных факторов, которые ставят под сомнение преимущества выбранного конструкторского решения</t>
  </si>
  <si>
    <t>Не учтен ряд важных факторов, которые ставят под сомнение технологические и организационные решения</t>
  </si>
  <si>
    <t>ДА</t>
  </si>
  <si>
    <t>частично ДА</t>
  </si>
  <si>
    <t>НЕТ</t>
  </si>
  <si>
    <t>выбор</t>
  </si>
  <si>
    <t>относительный балл</t>
  </si>
  <si>
    <t>Автор ВКР</t>
  </si>
  <si>
    <t>Саинов Михаил Петрович</t>
  </si>
  <si>
    <t>макс. балл</t>
  </si>
  <si>
    <t>???</t>
  </si>
  <si>
    <t>Автором доказана техническая и экономическая эффективность разработанного проекта</t>
  </si>
  <si>
    <t>Набранный балл</t>
  </si>
  <si>
    <t>№</t>
  </si>
  <si>
    <t>Автор ВКР применил оригинальное, НЕ заимствованное конструкторское решение</t>
  </si>
  <si>
    <t>ФИО эксперта</t>
  </si>
  <si>
    <t>должность и вуз эксперта</t>
  </si>
  <si>
    <t>учёная степень эксперта</t>
  </si>
  <si>
    <t>к.т.н.</t>
  </si>
  <si>
    <t>Выбор конструкторского решения произведён на основе сравнения вариантов</t>
  </si>
  <si>
    <t>Проведены сложные расчёты по обоснованию конструкторского решения</t>
  </si>
  <si>
    <t>Разработанное в ВКР контструкторское решение эффективно в данных условиях</t>
  </si>
  <si>
    <t>Принятое конструкторское решение детально проработано</t>
  </si>
  <si>
    <t>Разработанное конструкторское решение в определённой мере инновационно и может быть рекомендовано к дальнейшему применению</t>
  </si>
  <si>
    <t>Автор ВКР применил оригинальное, не заимствованное технологическое и/или организационное решение</t>
  </si>
  <si>
    <t>Выбор технологического и/или организационного решения произведён на основе сравнения вариантов</t>
  </si>
  <si>
    <t>Применимость разработанного ехнологическое и/или организационное решения подтверждена расчётами</t>
  </si>
  <si>
    <t>Разработанное в ВКР организационно-технологическое решение эффективно в данных условиях</t>
  </si>
  <si>
    <t>Организационно-технологическое решение - комплексное, учитывает конструктивные, экологические и иные факторы</t>
  </si>
  <si>
    <t>Разработанное организационно-технологическое решение в определённой мере инновационно и может быть рекомендовано к дальнейшему применению</t>
  </si>
  <si>
    <t>доцент кафедры гидравлики и гидротехнического строительства НИУ МГСУ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</si>
</sst>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color rgb="FFC00000"/>
      <name val="Arial Cyr"/>
      <charset val="204"/>
    </font>
    <font>
      <b/>
      <sz val="16"/>
      <color rgb="FFC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="70" zoomScaleNormal="100" zoomScaleSheetLayoutView="70" workbookViewId="0">
      <selection activeCell="K8" sqref="K8"/>
    </sheetView>
  </sheetViews>
  <sheetFormatPr defaultColWidth="9.109375" defaultRowHeight="15" x14ac:dyDescent="0.25"/>
  <cols>
    <col min="1" max="1" width="5" style="2" customWidth="1"/>
    <col min="2" max="2" width="18.5546875" style="1" customWidth="1"/>
    <col min="3" max="3" width="56.21875" style="1" customWidth="1"/>
    <col min="4" max="4" width="15.88671875" style="1" customWidth="1"/>
    <col min="5" max="5" width="35.77734375" style="1" customWidth="1"/>
    <col min="6" max="6" width="25.77734375" customWidth="1"/>
    <col min="7" max="16384" width="9.109375" style="1"/>
  </cols>
  <sheetData>
    <row r="1" spans="1:5" ht="24.6" customHeight="1" x14ac:dyDescent="0.25">
      <c r="A1" s="25" t="s">
        <v>37</v>
      </c>
      <c r="B1" s="26"/>
      <c r="C1" s="28" t="s">
        <v>40</v>
      </c>
      <c r="D1" s="28"/>
      <c r="E1" s="28"/>
    </row>
    <row r="2" spans="1:5" ht="24.6" customHeight="1" x14ac:dyDescent="0.25">
      <c r="A2" s="23" t="s">
        <v>45</v>
      </c>
      <c r="B2" s="24"/>
      <c r="C2" s="27" t="s">
        <v>38</v>
      </c>
      <c r="D2" s="27"/>
      <c r="E2" s="27"/>
    </row>
    <row r="3" spans="1:5" ht="30" customHeight="1" x14ac:dyDescent="0.25">
      <c r="A3" s="23" t="s">
        <v>46</v>
      </c>
      <c r="B3" s="24"/>
      <c r="C3" s="27" t="s">
        <v>60</v>
      </c>
      <c r="D3" s="27"/>
      <c r="E3" s="27"/>
    </row>
    <row r="4" spans="1:5" ht="32.4" customHeight="1" thickBot="1" x14ac:dyDescent="0.3">
      <c r="A4" s="23" t="s">
        <v>47</v>
      </c>
      <c r="B4" s="24"/>
      <c r="C4" s="27" t="s">
        <v>48</v>
      </c>
      <c r="D4" s="27"/>
      <c r="E4" s="27"/>
    </row>
    <row r="5" spans="1:5" ht="39.6" customHeight="1" thickBot="1" x14ac:dyDescent="0.3">
      <c r="A5" s="18" t="s">
        <v>43</v>
      </c>
      <c r="B5" s="12" t="s">
        <v>19</v>
      </c>
      <c r="C5" s="13" t="s">
        <v>21</v>
      </c>
      <c r="D5" s="12" t="s">
        <v>22</v>
      </c>
      <c r="E5" s="14" t="s">
        <v>23</v>
      </c>
    </row>
    <row r="6" spans="1:5" ht="25.2" customHeight="1" x14ac:dyDescent="0.25">
      <c r="A6" s="10">
        <v>1</v>
      </c>
      <c r="B6" s="29" t="s">
        <v>13</v>
      </c>
      <c r="C6" s="11" t="s">
        <v>0</v>
      </c>
      <c r="D6" s="10" t="s">
        <v>32</v>
      </c>
      <c r="E6" s="19"/>
    </row>
    <row r="7" spans="1:5" ht="25.2" customHeight="1" x14ac:dyDescent="0.25">
      <c r="A7" s="3">
        <f>A6+1</f>
        <v>2</v>
      </c>
      <c r="B7" s="21"/>
      <c r="C7" s="4" t="s">
        <v>1</v>
      </c>
      <c r="D7" s="10" t="s">
        <v>32</v>
      </c>
      <c r="E7" s="5"/>
    </row>
    <row r="8" spans="1:5" ht="35.4" customHeight="1" x14ac:dyDescent="0.25">
      <c r="A8" s="3">
        <f>A7+1</f>
        <v>3</v>
      </c>
      <c r="B8" s="22" t="s">
        <v>28</v>
      </c>
      <c r="C8" s="4" t="s">
        <v>44</v>
      </c>
      <c r="D8" s="10" t="s">
        <v>32</v>
      </c>
      <c r="E8" s="5"/>
    </row>
    <row r="9" spans="1:5" ht="30" x14ac:dyDescent="0.25">
      <c r="A9" s="3">
        <f t="shared" ref="A9:A35" si="0">A8+1</f>
        <v>4</v>
      </c>
      <c r="B9" s="22"/>
      <c r="C9" s="4" t="s">
        <v>49</v>
      </c>
      <c r="D9" s="10" t="s">
        <v>32</v>
      </c>
      <c r="E9" s="5"/>
    </row>
    <row r="10" spans="1:5" ht="36" customHeight="1" x14ac:dyDescent="0.25">
      <c r="A10" s="3">
        <f t="shared" si="0"/>
        <v>5</v>
      </c>
      <c r="B10" s="22"/>
      <c r="C10" s="4" t="s">
        <v>50</v>
      </c>
      <c r="D10" s="10" t="s">
        <v>32</v>
      </c>
      <c r="E10" s="5"/>
    </row>
    <row r="11" spans="1:5" ht="31.2" customHeight="1" x14ac:dyDescent="0.25">
      <c r="A11" s="3">
        <f t="shared" si="0"/>
        <v>6</v>
      </c>
      <c r="B11" s="22"/>
      <c r="C11" s="4" t="s">
        <v>51</v>
      </c>
      <c r="D11" s="10" t="s">
        <v>32</v>
      </c>
      <c r="E11" s="5"/>
    </row>
    <row r="12" spans="1:5" ht="30" x14ac:dyDescent="0.25">
      <c r="A12" s="3">
        <f t="shared" si="0"/>
        <v>7</v>
      </c>
      <c r="B12" s="22"/>
      <c r="C12" s="4" t="s">
        <v>52</v>
      </c>
      <c r="D12" s="10" t="s">
        <v>32</v>
      </c>
      <c r="E12" s="5"/>
    </row>
    <row r="13" spans="1:5" ht="45" x14ac:dyDescent="0.25">
      <c r="A13" s="3">
        <f t="shared" si="0"/>
        <v>8</v>
      </c>
      <c r="B13" s="22"/>
      <c r="C13" s="4" t="s">
        <v>27</v>
      </c>
      <c r="D13" s="10" t="s">
        <v>32</v>
      </c>
      <c r="E13" s="5"/>
    </row>
    <row r="14" spans="1:5" ht="52.2" customHeight="1" x14ac:dyDescent="0.25">
      <c r="A14" s="3">
        <f t="shared" si="0"/>
        <v>9</v>
      </c>
      <c r="B14" s="22"/>
      <c r="C14" s="4" t="s">
        <v>53</v>
      </c>
      <c r="D14" s="10" t="s">
        <v>32</v>
      </c>
      <c r="E14" s="5"/>
    </row>
    <row r="15" spans="1:5" ht="45" x14ac:dyDescent="0.25">
      <c r="A15" s="3">
        <f t="shared" si="0"/>
        <v>10</v>
      </c>
      <c r="B15" s="22" t="s">
        <v>25</v>
      </c>
      <c r="C15" s="4" t="s">
        <v>54</v>
      </c>
      <c r="D15" s="10" t="s">
        <v>32</v>
      </c>
      <c r="E15" s="5"/>
    </row>
    <row r="16" spans="1:5" ht="45" x14ac:dyDescent="0.25">
      <c r="A16" s="3">
        <f t="shared" si="0"/>
        <v>11</v>
      </c>
      <c r="B16" s="22"/>
      <c r="C16" s="4" t="s">
        <v>55</v>
      </c>
      <c r="D16" s="10" t="s">
        <v>33</v>
      </c>
      <c r="E16" s="5"/>
    </row>
    <row r="17" spans="1:6" ht="30" x14ac:dyDescent="0.25">
      <c r="A17" s="3">
        <f t="shared" si="0"/>
        <v>12</v>
      </c>
      <c r="B17" s="22"/>
      <c r="C17" s="4" t="s">
        <v>56</v>
      </c>
      <c r="D17" s="10" t="s">
        <v>32</v>
      </c>
      <c r="E17" s="5"/>
    </row>
    <row r="18" spans="1:6" ht="45" x14ac:dyDescent="0.25">
      <c r="A18" s="3">
        <f t="shared" si="0"/>
        <v>13</v>
      </c>
      <c r="B18" s="22"/>
      <c r="C18" s="4" t="s">
        <v>57</v>
      </c>
      <c r="D18" s="10" t="s">
        <v>32</v>
      </c>
      <c r="E18" s="5"/>
    </row>
    <row r="19" spans="1:6" ht="36" customHeight="1" x14ac:dyDescent="0.25">
      <c r="A19" s="3">
        <f t="shared" si="0"/>
        <v>14</v>
      </c>
      <c r="B19" s="22"/>
      <c r="C19" s="4" t="s">
        <v>29</v>
      </c>
      <c r="D19" s="10" t="s">
        <v>33</v>
      </c>
      <c r="E19" s="5"/>
    </row>
    <row r="20" spans="1:6" ht="51.6" customHeight="1" x14ac:dyDescent="0.25">
      <c r="A20" s="3">
        <f t="shared" si="0"/>
        <v>15</v>
      </c>
      <c r="B20" s="22"/>
      <c r="C20" s="4" t="s">
        <v>58</v>
      </c>
      <c r="D20" s="10" t="s">
        <v>34</v>
      </c>
      <c r="E20" s="5"/>
    </row>
    <row r="21" spans="1:6" ht="60" x14ac:dyDescent="0.25">
      <c r="A21" s="3">
        <f t="shared" si="0"/>
        <v>16</v>
      </c>
      <c r="B21" s="22"/>
      <c r="C21" s="4" t="s">
        <v>59</v>
      </c>
      <c r="D21" s="10" t="s">
        <v>34</v>
      </c>
      <c r="E21" s="5"/>
    </row>
    <row r="22" spans="1:6" ht="34.200000000000003" customHeight="1" x14ac:dyDescent="0.25">
      <c r="A22" s="3">
        <f t="shared" si="0"/>
        <v>17</v>
      </c>
      <c r="B22" s="22" t="s">
        <v>11</v>
      </c>
      <c r="C22" s="4" t="s">
        <v>41</v>
      </c>
      <c r="D22" s="10" t="s">
        <v>32</v>
      </c>
      <c r="E22" s="5"/>
    </row>
    <row r="23" spans="1:6" ht="37.799999999999997" customHeight="1" x14ac:dyDescent="0.25">
      <c r="A23" s="3">
        <f t="shared" si="0"/>
        <v>18</v>
      </c>
      <c r="B23" s="22"/>
      <c r="C23" s="4" t="s">
        <v>8</v>
      </c>
      <c r="D23" s="10" t="s">
        <v>32</v>
      </c>
      <c r="E23" s="5"/>
    </row>
    <row r="24" spans="1:6" ht="38.4" customHeight="1" x14ac:dyDescent="0.25">
      <c r="A24" s="3">
        <f t="shared" si="0"/>
        <v>19</v>
      </c>
      <c r="B24" s="22"/>
      <c r="C24" s="4" t="s">
        <v>12</v>
      </c>
      <c r="D24" s="10" t="s">
        <v>32</v>
      </c>
      <c r="E24" s="5"/>
    </row>
    <row r="25" spans="1:6" ht="45" x14ac:dyDescent="0.25">
      <c r="A25" s="3">
        <f t="shared" si="0"/>
        <v>20</v>
      </c>
      <c r="B25" s="22" t="s">
        <v>14</v>
      </c>
      <c r="C25" s="4" t="s">
        <v>30</v>
      </c>
      <c r="D25" s="10" t="s">
        <v>34</v>
      </c>
      <c r="E25" s="4" t="s">
        <v>6</v>
      </c>
      <c r="F25" s="1"/>
    </row>
    <row r="26" spans="1:6" ht="45" x14ac:dyDescent="0.25">
      <c r="A26" s="3">
        <f t="shared" si="0"/>
        <v>21</v>
      </c>
      <c r="B26" s="22"/>
      <c r="C26" s="4" t="s">
        <v>31</v>
      </c>
      <c r="D26" s="10" t="s">
        <v>34</v>
      </c>
      <c r="E26" s="4" t="s">
        <v>6</v>
      </c>
      <c r="F26" s="1"/>
    </row>
    <row r="27" spans="1:6" ht="36" customHeight="1" x14ac:dyDescent="0.25">
      <c r="A27" s="3">
        <f t="shared" si="0"/>
        <v>22</v>
      </c>
      <c r="B27" s="22"/>
      <c r="C27" s="4" t="s">
        <v>7</v>
      </c>
      <c r="D27" s="10" t="s">
        <v>34</v>
      </c>
      <c r="E27" s="4" t="s">
        <v>6</v>
      </c>
      <c r="F27" s="1"/>
    </row>
    <row r="28" spans="1:6" ht="60" x14ac:dyDescent="0.25">
      <c r="A28" s="3">
        <f t="shared" si="0"/>
        <v>23</v>
      </c>
      <c r="B28" s="22" t="s">
        <v>20</v>
      </c>
      <c r="C28" s="4" t="s">
        <v>9</v>
      </c>
      <c r="D28" s="10" t="s">
        <v>34</v>
      </c>
      <c r="E28" s="5"/>
      <c r="F28" s="1"/>
    </row>
    <row r="29" spans="1:6" ht="60" x14ac:dyDescent="0.25">
      <c r="A29" s="3">
        <f t="shared" si="0"/>
        <v>24</v>
      </c>
      <c r="B29" s="22"/>
      <c r="C29" s="4" t="s">
        <v>10</v>
      </c>
      <c r="D29" s="10" t="s">
        <v>32</v>
      </c>
      <c r="E29" s="5"/>
      <c r="F29" s="1"/>
    </row>
    <row r="30" spans="1:6" ht="45" x14ac:dyDescent="0.25">
      <c r="A30" s="3">
        <f t="shared" si="0"/>
        <v>25</v>
      </c>
      <c r="B30" s="22"/>
      <c r="C30" s="4" t="s">
        <v>5</v>
      </c>
      <c r="D30" s="10" t="s">
        <v>32</v>
      </c>
      <c r="E30" s="5"/>
      <c r="F30" s="1"/>
    </row>
    <row r="31" spans="1:6" ht="34.799999999999997" customHeight="1" x14ac:dyDescent="0.25">
      <c r="A31" s="3">
        <f t="shared" si="0"/>
        <v>26</v>
      </c>
      <c r="B31" s="21" t="s">
        <v>24</v>
      </c>
      <c r="C31" s="4" t="s">
        <v>2</v>
      </c>
      <c r="D31" s="10" t="s">
        <v>32</v>
      </c>
      <c r="E31" s="5"/>
      <c r="F31" s="1"/>
    </row>
    <row r="32" spans="1:6" ht="31.8" customHeight="1" x14ac:dyDescent="0.25">
      <c r="A32" s="3">
        <f t="shared" si="0"/>
        <v>27</v>
      </c>
      <c r="B32" s="21"/>
      <c r="C32" s="4" t="s">
        <v>3</v>
      </c>
      <c r="D32" s="10" t="s">
        <v>32</v>
      </c>
      <c r="E32" s="5"/>
      <c r="F32" s="1"/>
    </row>
    <row r="33" spans="1:6" ht="52.2" customHeight="1" x14ac:dyDescent="0.25">
      <c r="A33" s="3">
        <f t="shared" si="0"/>
        <v>28</v>
      </c>
      <c r="B33" s="21"/>
      <c r="C33" s="4" t="s">
        <v>4</v>
      </c>
      <c r="D33" s="10" t="s">
        <v>33</v>
      </c>
      <c r="E33" s="5"/>
      <c r="F33" s="1"/>
    </row>
    <row r="34" spans="1:6" ht="30" x14ac:dyDescent="0.25">
      <c r="A34" s="3">
        <f t="shared" si="0"/>
        <v>29</v>
      </c>
      <c r="B34" s="21" t="s">
        <v>15</v>
      </c>
      <c r="C34" s="4" t="s">
        <v>16</v>
      </c>
      <c r="D34" s="10" t="s">
        <v>32</v>
      </c>
      <c r="E34" s="5"/>
      <c r="F34" s="1"/>
    </row>
    <row r="35" spans="1:6" ht="24" customHeight="1" x14ac:dyDescent="0.25">
      <c r="A35" s="3">
        <f t="shared" si="0"/>
        <v>30</v>
      </c>
      <c r="B35" s="21"/>
      <c r="C35" s="5" t="s">
        <v>17</v>
      </c>
      <c r="D35" s="10" t="s">
        <v>32</v>
      </c>
      <c r="E35" s="5"/>
      <c r="F35" s="1"/>
    </row>
    <row r="36" spans="1:6" ht="15.6" thickBot="1" x14ac:dyDescent="0.3">
      <c r="F36" s="1"/>
    </row>
    <row r="37" spans="1:6" ht="22.8" customHeight="1" thickBot="1" x14ac:dyDescent="0.3">
      <c r="C37" s="15" t="s">
        <v>42</v>
      </c>
      <c r="D37" s="16">
        <f>скрыто!F32</f>
        <v>84</v>
      </c>
    </row>
  </sheetData>
  <mergeCells count="16">
    <mergeCell ref="A4:B4"/>
    <mergeCell ref="A1:B1"/>
    <mergeCell ref="C4:E4"/>
    <mergeCell ref="C1:E1"/>
    <mergeCell ref="B6:B7"/>
    <mergeCell ref="A2:B2"/>
    <mergeCell ref="C2:E2"/>
    <mergeCell ref="A3:B3"/>
    <mergeCell ref="C3:E3"/>
    <mergeCell ref="B34:B35"/>
    <mergeCell ref="B31:B33"/>
    <mergeCell ref="B25:B27"/>
    <mergeCell ref="B28:B30"/>
    <mergeCell ref="B8:B14"/>
    <mergeCell ref="B15:B21"/>
    <mergeCell ref="B22:B24"/>
  </mergeCells>
  <phoneticPr fontId="2" type="noConversion"/>
  <pageMargins left="0.78740157480314965" right="0.78740157480314965" top="0.98425196850393704" bottom="0.59055118110236227" header="0" footer="0"/>
  <pageSetup paperSize="9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98303C1-2591-482C-AA12-4C7A20F6C762}">
            <xm:f>скрыто!$A$4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2F1B5C01-DCBE-456F-B031-36E7A3DE5A3F}">
            <xm:f>скрыто!$A$3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58B3792-BE2F-43FF-84AB-90BDD2E85D9D}">
            <xm:f>скрыто!$A$2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4110B641-F79C-409B-B3B2-4A90DC2DD4A2}">
            <xm:f>скрыто!$B$2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4006017B-547E-4735-A2CA-49017CF26465}">
            <xm:f>скрыто!$B$2</xm:f>
            <x14:dxf>
              <fill>
                <patternFill>
                  <bgColor rgb="FF92D050"/>
                </patternFill>
              </fill>
            </x14:dxf>
          </x14:cfRule>
          <xm:sqref>D6:D35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скрыто!$A$2:$A$4</xm:f>
          </x14:formula1>
          <xm:sqref>D6:D35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6" workbookViewId="0">
      <selection activeCell="H24" sqref="H24"/>
    </sheetView>
  </sheetViews>
  <sheetFormatPr defaultRowHeight="15" x14ac:dyDescent="0.25"/>
  <cols>
    <col min="1" max="1" width="15.109375" customWidth="1"/>
    <col min="3" max="3" width="6.6640625" style="7" customWidth="1"/>
    <col min="4" max="4" width="6.33203125" style="2" customWidth="1"/>
    <col min="5" max="5" width="5.109375" style="2" customWidth="1"/>
    <col min="6" max="6" width="6.21875" customWidth="1"/>
  </cols>
  <sheetData>
    <row r="1" spans="1:6" ht="90.6" customHeight="1" x14ac:dyDescent="0.25">
      <c r="A1" s="8" t="s">
        <v>35</v>
      </c>
      <c r="B1" s="9" t="s">
        <v>36</v>
      </c>
      <c r="D1" s="6" t="s">
        <v>18</v>
      </c>
      <c r="E1" s="6" t="s">
        <v>39</v>
      </c>
      <c r="F1" s="6" t="s">
        <v>26</v>
      </c>
    </row>
    <row r="2" spans="1:6" ht="15.6" x14ac:dyDescent="0.25">
      <c r="A2" s="8" t="s">
        <v>32</v>
      </c>
      <c r="B2" s="17">
        <v>1</v>
      </c>
      <c r="D2" s="3">
        <v>1</v>
      </c>
      <c r="E2" s="3">
        <v>4</v>
      </c>
      <c r="F2" s="20">
        <f>IF(Оценивание!D6=скрыто!$A$2,1,IF(Оценивание!D6=скрыто!$A$4,0,0.5))*E2</f>
        <v>4</v>
      </c>
    </row>
    <row r="3" spans="1:6" ht="15.6" x14ac:dyDescent="0.25">
      <c r="A3" s="8" t="s">
        <v>33</v>
      </c>
      <c r="B3" s="17">
        <v>0.5</v>
      </c>
      <c r="D3" s="3">
        <f>D2+1</f>
        <v>2</v>
      </c>
      <c r="E3" s="3">
        <v>4</v>
      </c>
      <c r="F3" s="20">
        <f>IF(Оценивание!D7=скрыто!$A$2,1,IF(Оценивание!D7=скрыто!$A$4,0,0.5))*E3</f>
        <v>4</v>
      </c>
    </row>
    <row r="4" spans="1:6" ht="15.6" x14ac:dyDescent="0.25">
      <c r="A4" s="8" t="s">
        <v>34</v>
      </c>
      <c r="B4" s="17">
        <v>0</v>
      </c>
      <c r="D4" s="3">
        <f>D3+1</f>
        <v>3</v>
      </c>
      <c r="E4" s="3">
        <v>4</v>
      </c>
      <c r="F4" s="20">
        <f>IF(Оценивание!D8=скрыто!$A$2,1,IF(Оценивание!D8=скрыто!$A$4,0,0.5))*E4</f>
        <v>4</v>
      </c>
    </row>
    <row r="5" spans="1:6" x14ac:dyDescent="0.25">
      <c r="D5" s="3">
        <f t="shared" ref="D5:D31" si="0">D4+1</f>
        <v>4</v>
      </c>
      <c r="E5" s="3">
        <v>4</v>
      </c>
      <c r="F5" s="20">
        <f>IF(Оценивание!D9=скрыто!$A$2,1,IF(Оценивание!D9=скрыто!$A$4,0,0.5))*E5</f>
        <v>4</v>
      </c>
    </row>
    <row r="6" spans="1:6" x14ac:dyDescent="0.25">
      <c r="D6" s="3">
        <f t="shared" si="0"/>
        <v>5</v>
      </c>
      <c r="E6" s="3">
        <v>4</v>
      </c>
      <c r="F6" s="20">
        <f>IF(Оценивание!D10=скрыто!$A$2,1,IF(Оценивание!D10=скрыто!$A$4,0,0.5))*E6</f>
        <v>4</v>
      </c>
    </row>
    <row r="7" spans="1:6" x14ac:dyDescent="0.25">
      <c r="D7" s="3">
        <f t="shared" si="0"/>
        <v>6</v>
      </c>
      <c r="E7" s="3">
        <v>4</v>
      </c>
      <c r="F7" s="20">
        <f>IF(Оценивание!D11=скрыто!$A$2,1,IF(Оценивание!D11=скрыто!$A$4,0,0.5))*E7</f>
        <v>4</v>
      </c>
    </row>
    <row r="8" spans="1:6" x14ac:dyDescent="0.25">
      <c r="D8" s="3">
        <f t="shared" si="0"/>
        <v>7</v>
      </c>
      <c r="E8" s="3">
        <v>4</v>
      </c>
      <c r="F8" s="20">
        <f>IF(Оценивание!D12=скрыто!$A$2,1,IF(Оценивание!D12=скрыто!$A$4,0,0.5))*E8</f>
        <v>4</v>
      </c>
    </row>
    <row r="9" spans="1:6" x14ac:dyDescent="0.25">
      <c r="D9" s="3">
        <f t="shared" si="0"/>
        <v>8</v>
      </c>
      <c r="E9" s="3">
        <v>2</v>
      </c>
      <c r="F9" s="20">
        <f>IF(Оценивание!D13=скрыто!$A$2,1,IF(Оценивание!D13=скрыто!$A$4,0,0.5))*E9</f>
        <v>2</v>
      </c>
    </row>
    <row r="10" spans="1:6" x14ac:dyDescent="0.25">
      <c r="D10" s="3">
        <f t="shared" si="0"/>
        <v>9</v>
      </c>
      <c r="E10" s="3">
        <v>4</v>
      </c>
      <c r="F10" s="20">
        <f>IF(Оценивание!D14=скрыто!$A$2,1,IF(Оценивание!D14=скрыто!$A$4,0,0.5))*E10</f>
        <v>4</v>
      </c>
    </row>
    <row r="11" spans="1:6" x14ac:dyDescent="0.25">
      <c r="D11" s="3">
        <f t="shared" si="0"/>
        <v>10</v>
      </c>
      <c r="E11" s="3">
        <v>4</v>
      </c>
      <c r="F11" s="20">
        <f>IF(Оценивание!D15=скрыто!$A$2,1,IF(Оценивание!D15=скрыто!$A$4,0,0.5))*E11</f>
        <v>4</v>
      </c>
    </row>
    <row r="12" spans="1:6" x14ac:dyDescent="0.25">
      <c r="D12" s="3">
        <f t="shared" si="0"/>
        <v>11</v>
      </c>
      <c r="E12" s="3">
        <v>4</v>
      </c>
      <c r="F12" s="20">
        <f>IF(Оценивание!D16=скрыто!$A$2,1,IF(Оценивание!D16=скрыто!$A$4,0,0.5))*E12</f>
        <v>2</v>
      </c>
    </row>
    <row r="13" spans="1:6" x14ac:dyDescent="0.25">
      <c r="D13" s="3">
        <f t="shared" si="0"/>
        <v>12</v>
      </c>
      <c r="E13" s="3">
        <v>2</v>
      </c>
      <c r="F13" s="20">
        <f>IF(Оценивание!D17=скрыто!$A$2,1,IF(Оценивание!D17=скрыто!$A$4,0,0.5))*E13</f>
        <v>2</v>
      </c>
    </row>
    <row r="14" spans="1:6" x14ac:dyDescent="0.25">
      <c r="D14" s="3">
        <f t="shared" si="0"/>
        <v>13</v>
      </c>
      <c r="E14" s="3">
        <v>4</v>
      </c>
      <c r="F14" s="20">
        <f>IF(Оценивание!D18=скрыто!$A$2,1,IF(Оценивание!D18=скрыто!$A$4,0,0.5))*E14</f>
        <v>4</v>
      </c>
    </row>
    <row r="15" spans="1:6" x14ac:dyDescent="0.25">
      <c r="D15" s="3">
        <f t="shared" si="0"/>
        <v>14</v>
      </c>
      <c r="E15" s="3">
        <v>4</v>
      </c>
      <c r="F15" s="20">
        <f>IF(Оценивание!D19=скрыто!$A$2,1,IF(Оценивание!D19=скрыто!$A$4,0,0.5))*E15</f>
        <v>2</v>
      </c>
    </row>
    <row r="16" spans="1:6" x14ac:dyDescent="0.25">
      <c r="D16" s="3">
        <f t="shared" si="0"/>
        <v>15</v>
      </c>
      <c r="E16" s="3">
        <v>2</v>
      </c>
      <c r="F16" s="20">
        <f>IF(Оценивание!D20=скрыто!$A$2,1,IF(Оценивание!D20=скрыто!$A$4,0,0.5))*E16</f>
        <v>0</v>
      </c>
    </row>
    <row r="17" spans="4:6" x14ac:dyDescent="0.25">
      <c r="D17" s="3">
        <f t="shared" si="0"/>
        <v>16</v>
      </c>
      <c r="E17" s="3">
        <v>4</v>
      </c>
      <c r="F17" s="20">
        <f>IF(Оценивание!D21=скрыто!$A$2,1,IF(Оценивание!D21=скрыто!$A$4,0,0.5))*E17</f>
        <v>0</v>
      </c>
    </row>
    <row r="18" spans="4:6" x14ac:dyDescent="0.25">
      <c r="D18" s="3">
        <f t="shared" si="0"/>
        <v>17</v>
      </c>
      <c r="E18" s="3">
        <v>4</v>
      </c>
      <c r="F18" s="20">
        <f>IF(Оценивание!D22=скрыто!$A$2,1,IF(Оценивание!D22=скрыто!$A$4,0,0.5))*E18</f>
        <v>4</v>
      </c>
    </row>
    <row r="19" spans="4:6" x14ac:dyDescent="0.25">
      <c r="D19" s="3">
        <f t="shared" si="0"/>
        <v>18</v>
      </c>
      <c r="E19" s="3">
        <v>4</v>
      </c>
      <c r="F19" s="20">
        <f>IF(Оценивание!D23=скрыто!$A$2,1,IF(Оценивание!D23=скрыто!$A$4,0,0.5))*E19</f>
        <v>4</v>
      </c>
    </row>
    <row r="20" spans="4:6" x14ac:dyDescent="0.25">
      <c r="D20" s="3">
        <f t="shared" si="0"/>
        <v>19</v>
      </c>
      <c r="E20" s="3">
        <v>4</v>
      </c>
      <c r="F20" s="20">
        <f>IF(Оценивание!D24=скрыто!$A$2,1,IF(Оценивание!D24=скрыто!$A$4,0,0.5))*E20</f>
        <v>4</v>
      </c>
    </row>
    <row r="21" spans="4:6" x14ac:dyDescent="0.25">
      <c r="D21" s="3">
        <f t="shared" si="0"/>
        <v>20</v>
      </c>
      <c r="E21" s="3">
        <v>-4</v>
      </c>
      <c r="F21" s="20">
        <f>IF(Оценивание!D25=скрыто!$A$2,1,IF(Оценивание!D25=скрыто!$A$4,0,0.5))*E21</f>
        <v>0</v>
      </c>
    </row>
    <row r="22" spans="4:6" x14ac:dyDescent="0.25">
      <c r="D22" s="3">
        <f t="shared" si="0"/>
        <v>21</v>
      </c>
      <c r="E22" s="3">
        <v>-4</v>
      </c>
      <c r="F22" s="20">
        <f>IF(Оценивание!D26=скрыто!$A$2,1,IF(Оценивание!D26=скрыто!$A$4,0,0.5))*E22</f>
        <v>0</v>
      </c>
    </row>
    <row r="23" spans="4:6" x14ac:dyDescent="0.25">
      <c r="D23" s="3">
        <f t="shared" si="0"/>
        <v>22</v>
      </c>
      <c r="E23" s="3">
        <v>-4</v>
      </c>
      <c r="F23" s="20">
        <f>IF(Оценивание!D27=скрыто!$A$2,1,IF(Оценивание!D27=скрыто!$A$4,0,0.5))*E23</f>
        <v>0</v>
      </c>
    </row>
    <row r="24" spans="4:6" x14ac:dyDescent="0.25">
      <c r="D24" s="3">
        <f t="shared" si="0"/>
        <v>23</v>
      </c>
      <c r="E24" s="3">
        <v>4</v>
      </c>
      <c r="F24" s="20">
        <f>IF(Оценивание!D28=скрыто!$A$2,1,IF(Оценивание!D28=скрыто!$A$4,0,0.5))*E24</f>
        <v>0</v>
      </c>
    </row>
    <row r="25" spans="4:6" x14ac:dyDescent="0.25">
      <c r="D25" s="3">
        <f t="shared" si="0"/>
        <v>24</v>
      </c>
      <c r="E25" s="3">
        <v>4</v>
      </c>
      <c r="F25" s="20">
        <f>IF(Оценивание!D29=скрыто!$A$2,1,IF(Оценивание!D29=скрыто!$A$4,0,0.5))*E25</f>
        <v>4</v>
      </c>
    </row>
    <row r="26" spans="4:6" x14ac:dyDescent="0.25">
      <c r="D26" s="3">
        <f t="shared" si="0"/>
        <v>25</v>
      </c>
      <c r="E26" s="3">
        <v>4</v>
      </c>
      <c r="F26" s="20">
        <f>IF(Оценивание!D30=скрыто!$A$2,1,IF(Оценивание!D30=скрыто!$A$4,0,0.5))*E26</f>
        <v>4</v>
      </c>
    </row>
    <row r="27" spans="4:6" x14ac:dyDescent="0.25">
      <c r="D27" s="3">
        <f t="shared" si="0"/>
        <v>26</v>
      </c>
      <c r="E27" s="3">
        <v>4</v>
      </c>
      <c r="F27" s="20">
        <f>IF(Оценивание!D31=скрыто!$A$2,1,IF(Оценивание!D31=скрыто!$A$4,0,0.5))*E27</f>
        <v>4</v>
      </c>
    </row>
    <row r="28" spans="4:6" x14ac:dyDescent="0.25">
      <c r="D28" s="3">
        <f t="shared" si="0"/>
        <v>27</v>
      </c>
      <c r="E28" s="3">
        <v>4</v>
      </c>
      <c r="F28" s="20">
        <f>IF(Оценивание!D32=скрыто!$A$2,1,IF(Оценивание!D32=скрыто!$A$4,0,0.5))*E28</f>
        <v>4</v>
      </c>
    </row>
    <row r="29" spans="4:6" x14ac:dyDescent="0.25">
      <c r="D29" s="3">
        <f t="shared" si="0"/>
        <v>28</v>
      </c>
      <c r="E29" s="3">
        <v>4</v>
      </c>
      <c r="F29" s="20">
        <f>IF(Оценивание!D33=скрыто!$A$2,1,IF(Оценивание!D33=скрыто!$A$4,0,0.5))*E29</f>
        <v>2</v>
      </c>
    </row>
    <row r="30" spans="4:6" x14ac:dyDescent="0.25">
      <c r="D30" s="3">
        <f t="shared" si="0"/>
        <v>29</v>
      </c>
      <c r="E30" s="3">
        <v>2</v>
      </c>
      <c r="F30" s="20">
        <f>IF(Оценивание!D34=скрыто!$A$2,1,IF(Оценивание!D34=скрыто!$A$4,0,0.5))*E30</f>
        <v>2</v>
      </c>
    </row>
    <row r="31" spans="4:6" x14ac:dyDescent="0.25">
      <c r="D31" s="3">
        <f t="shared" si="0"/>
        <v>30</v>
      </c>
      <c r="E31" s="3">
        <v>4</v>
      </c>
      <c r="F31" s="20">
        <f>IF(Оценивание!D35=скрыто!$A$2,1,IF(Оценивание!D35=скрыто!$A$4,0,0.5))*E31</f>
        <v>4</v>
      </c>
    </row>
    <row r="32" spans="4:6" x14ac:dyDescent="0.25">
      <c r="E32" s="3">
        <f>SUM(E2:E31)</f>
        <v>88</v>
      </c>
      <c r="F32" s="3">
        <f>SUM(F2:F31)</f>
        <v>84</v>
      </c>
    </row>
  </sheetData>
  <sheetProtection password="E475" sheet="1" objects="1" scenarios="1" selectLockedCells="1" selectUnlockedCell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Оценивание</vt:lpstr>
      <vt:lpstr>скрыто</vt:lpstr>
      <vt:lpstr>Оценивание!Область_печати</vt:lpstr>
    </vt:vector>
  </TitlesOfParts>
  <Company>zeldro82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Alex-2005</dc:creator>
  <cp:lastModifiedBy>Саинов Михаил Петрович</cp:lastModifiedBy>
  <cp:lastPrinted>2017-04-25T12:07:25Z</cp:lastPrinted>
  <dcterms:created xsi:type="dcterms:W3CDTF">2017-04-20T19:28:05Z</dcterms:created>
  <dcterms:modified xsi:type="dcterms:W3CDTF">2017-04-26T06:06:37Z</dcterms:modified>
</cp:coreProperties>
</file>